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6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G195" i="1" l="1"/>
  <c r="J195" i="1"/>
  <c r="G119" i="1"/>
  <c r="J100" i="1"/>
  <c r="J81" i="1"/>
  <c r="G24" i="1"/>
  <c r="J176" i="1"/>
  <c r="H176" i="1"/>
  <c r="G157" i="1"/>
  <c r="J157" i="1"/>
  <c r="H138" i="1"/>
  <c r="J138" i="1"/>
  <c r="F138" i="1"/>
  <c r="G138" i="1"/>
  <c r="I119" i="1"/>
  <c r="H195" i="1"/>
  <c r="F195" i="1"/>
  <c r="I195" i="1"/>
  <c r="G100" i="1"/>
  <c r="F100" i="1"/>
  <c r="F81" i="1"/>
  <c r="J24" i="1"/>
  <c r="F24" i="1"/>
  <c r="L196" i="1"/>
  <c r="J196" i="1" l="1"/>
  <c r="H196" i="1"/>
  <c r="G196" i="1"/>
  <c r="I196" i="1"/>
  <c r="F196" i="1"/>
</calcChain>
</file>

<file path=xl/sharedStrings.xml><?xml version="1.0" encoding="utf-8"?>
<sst xmlns="http://schemas.openxmlformats.org/spreadsheetml/2006/main" count="298" uniqueCount="91">
  <si>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</si>
  <si>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</si>
  <si>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</si>
  <si>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</si>
  <si>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</si>
  <si>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</si>
  <si>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</si>
  <si>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</si>
  <si>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</si>
  <si>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</si>
  <si>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</si>
  <si>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</si>
  <si>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</si>
  <si>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</si>
  <si>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</si>
  <si>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</si>
  <si>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</si>
  <si>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</si>
  <si>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</si>
  <si>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</si>
  <si>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</si>
  <si>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</si>
  <si>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</si>
  <si>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</si>
  <si>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</si>
  <si>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</si>
  <si>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</si>
  <si>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</si>
  <si>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</si>
  <si>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</si>
  <si>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</si>
  <si>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</si>
  <si>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</si>
  <si>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</si>
  <si>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</si>
  <si>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</si>
  <si>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</si>
  <si>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</si>
  <si>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</si>
  <si>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"Вытегорска СОШ №2"</t>
  </si>
  <si>
    <t>Ржано-пшеничный</t>
  </si>
  <si>
    <t>Рис отварной</t>
  </si>
  <si>
    <t>Гуляш мясной</t>
  </si>
  <si>
    <t>Компот из сухофруктов</t>
  </si>
  <si>
    <t>Директор</t>
  </si>
  <si>
    <t>Робозёрова М.В.</t>
  </si>
  <si>
    <t>Сок натуральный</t>
  </si>
  <si>
    <t>Каша гречневая рассыпчатая</t>
  </si>
  <si>
    <t>Пшеничный</t>
  </si>
  <si>
    <t>Котлета рыбная с соусом</t>
  </si>
  <si>
    <t>Блины со сгущенным молоком</t>
  </si>
  <si>
    <t>Чай заварка с сахаром и лимоном</t>
  </si>
  <si>
    <t>Огурцы свежие</t>
  </si>
  <si>
    <t>Тефтели мясные из цыпленка с соусом</t>
  </si>
  <si>
    <t>Макаронные изделия отварные</t>
  </si>
  <si>
    <t>Компот из свежих плодов ягод</t>
  </si>
  <si>
    <t xml:space="preserve">Фрикадельки мясные в соусе </t>
  </si>
  <si>
    <t>Какао с молоком</t>
  </si>
  <si>
    <t>Помидоры свежие грунтовые</t>
  </si>
  <si>
    <t>Омлет натуральный</t>
  </si>
  <si>
    <t>Зелёный горошек консервированный</t>
  </si>
  <si>
    <t>Чай заварка с сахаром</t>
  </si>
  <si>
    <t xml:space="preserve">Огурцы свежие </t>
  </si>
  <si>
    <t>Котлета рубленная из цыплёнка с соусом</t>
  </si>
  <si>
    <t>Картофель отварной</t>
  </si>
  <si>
    <t>Кисель из плодов или ягод свежих из клюквы</t>
  </si>
  <si>
    <t>Вермишель на молоке цельном с маслом</t>
  </si>
  <si>
    <t>Салат из свёклы варёной с маслом растительным</t>
  </si>
  <si>
    <t>Компот из свежих плодов яблок</t>
  </si>
  <si>
    <t>Каша из хлопьев овсяных "Геркулес" на молоке с маслом</t>
  </si>
  <si>
    <t>Печенье</t>
  </si>
  <si>
    <t>Пюре картофельное на молоке цельном</t>
  </si>
  <si>
    <t>Пельмени</t>
  </si>
  <si>
    <t>Рагу из овощей с цыплёнком</t>
  </si>
  <si>
    <t>Макароны, запечённые с сыром</t>
  </si>
  <si>
    <t>Кофейный напиток на молоке цельном</t>
  </si>
  <si>
    <t>Кукуруза консервированная</t>
  </si>
  <si>
    <t>Плов из птицы (цыплёнка)</t>
  </si>
  <si>
    <t>Напиток из ягод вишни</t>
  </si>
  <si>
    <t>Огурцы солёные</t>
  </si>
  <si>
    <t>Котлета рубленная из цыплёнкас соусом</t>
  </si>
  <si>
    <t>Каша пшённая на молоке с маслом</t>
  </si>
  <si>
    <t>Гуляш из птицы (грудки цыплёнка)</t>
  </si>
  <si>
    <t>Кисель из плодов ягод свежих из клюквы</t>
  </si>
  <si>
    <t>Бефстроганов</t>
  </si>
  <si>
    <t>Запеканка из творога с молоком сгущённым</t>
  </si>
  <si>
    <t>Яблоки</t>
  </si>
  <si>
    <t>Мандарины</t>
  </si>
  <si>
    <t>т.4ст.149</t>
  </si>
  <si>
    <t xml:space="preserve">Котлета рубленная из цыплёнка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</si>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</sst>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39</v>
      </c>
      <c r="D1" s="90"/>
      <c r="E1" s="90"/>
      <c r="F1" s="12" t="s">
        <v>16</v>
      </c>
      <c r="G1" s="2" t="s">
        <v>17</v>
      </c>
      <c r="H1" s="91" t="s">
        <v>44</v>
      </c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1" t="s">
        <v>45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67">
        <v>180</v>
      </c>
      <c r="G6" s="56">
        <v>9.89</v>
      </c>
      <c r="H6" s="56">
        <v>6.65</v>
      </c>
      <c r="I6" s="57">
        <v>64.06</v>
      </c>
      <c r="J6" s="56">
        <v>355.57</v>
      </c>
      <c r="K6" s="41">
        <v>679</v>
      </c>
      <c r="L6" s="40"/>
    </row>
    <row r="7" spans="1:12" ht="15" x14ac:dyDescent="0.25">
      <c r="A7" s="23"/>
      <c r="B7" s="15"/>
      <c r="C7" s="11"/>
      <c r="D7" s="6"/>
      <c r="E7" s="42"/>
      <c r="F7" s="68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68">
        <v>222</v>
      </c>
      <c r="G8" s="70">
        <v>0.26</v>
      </c>
      <c r="H8" s="70">
        <v>0.01</v>
      </c>
      <c r="I8" s="62">
        <v>15.18</v>
      </c>
      <c r="J8" s="70">
        <v>62.23</v>
      </c>
      <c r="K8" s="44">
        <v>629</v>
      </c>
      <c r="L8" s="43"/>
    </row>
    <row r="9" spans="1:12" ht="15.75" thickBot="1" x14ac:dyDescent="0.3">
      <c r="A9" s="23"/>
      <c r="B9" s="15"/>
      <c r="C9" s="11"/>
      <c r="D9" s="7" t="s">
        <v>23</v>
      </c>
      <c r="E9" s="42" t="s">
        <v>48</v>
      </c>
      <c r="F9" s="69">
        <v>30</v>
      </c>
      <c r="G9" s="70">
        <v>2.2799999999999998</v>
      </c>
      <c r="H9" s="70">
        <v>0.24</v>
      </c>
      <c r="I9" s="62">
        <v>14.76</v>
      </c>
      <c r="J9" s="70">
        <v>70.5</v>
      </c>
      <c r="K9" s="44"/>
      <c r="L9" s="43"/>
    </row>
    <row r="10" spans="1:12" ht="15.75" thickBot="1" x14ac:dyDescent="0.3">
      <c r="A10" s="23"/>
      <c r="B10" s="15"/>
      <c r="C10" s="11"/>
      <c r="D10" s="7" t="s">
        <v>24</v>
      </c>
      <c r="E10" s="42" t="s">
        <v>86</v>
      </c>
      <c r="F10" s="43">
        <v>100</v>
      </c>
      <c r="G10" s="65">
        <v>0.4</v>
      </c>
      <c r="H10" s="65">
        <v>0.4</v>
      </c>
      <c r="I10" s="66">
        <v>9.8000000000000007</v>
      </c>
      <c r="J10" s="65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12.83</v>
      </c>
      <c r="H13" s="19">
        <f t="shared" si="0"/>
        <v>7.3000000000000007</v>
      </c>
      <c r="I13" s="19">
        <f t="shared" si="0"/>
        <v>103.80000000000001</v>
      </c>
      <c r="J13" s="19">
        <f t="shared" si="0"/>
        <v>535.29999999999995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63">
        <v>0.48</v>
      </c>
      <c r="H14" s="63">
        <v>0.06</v>
      </c>
      <c r="I14" s="64">
        <v>1.5</v>
      </c>
      <c r="J14" s="43">
        <v>8.4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70"/>
      <c r="H15" s="70"/>
      <c r="I15" s="62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71">
        <v>110</v>
      </c>
      <c r="G16" s="70">
        <v>12.36</v>
      </c>
      <c r="H16" s="70">
        <v>21.79</v>
      </c>
      <c r="I16" s="62">
        <v>13.15</v>
      </c>
      <c r="J16" s="43">
        <v>298.49</v>
      </c>
      <c r="K16" s="44">
        <v>423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71">
        <v>150</v>
      </c>
      <c r="G17" s="70">
        <v>5.64</v>
      </c>
      <c r="H17" s="70">
        <v>4.47</v>
      </c>
      <c r="I17" s="62">
        <v>35.97</v>
      </c>
      <c r="J17" s="43">
        <v>207</v>
      </c>
      <c r="K17" s="44">
        <v>469</v>
      </c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72"/>
      <c r="H18" s="72"/>
      <c r="I18" s="7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20</v>
      </c>
      <c r="G19" s="70">
        <v>1.52</v>
      </c>
      <c r="H19" s="70">
        <v>0.16</v>
      </c>
      <c r="I19" s="62">
        <v>9.84</v>
      </c>
      <c r="J19" s="43"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40</v>
      </c>
      <c r="F20" s="43">
        <v>20</v>
      </c>
      <c r="G20" s="70">
        <v>1.32</v>
      </c>
      <c r="H20" s="70">
        <v>0.24</v>
      </c>
      <c r="I20" s="62">
        <v>7.92</v>
      </c>
      <c r="J20" s="43">
        <v>39.6</v>
      </c>
      <c r="K20" s="44"/>
      <c r="L20" s="43"/>
    </row>
    <row r="21" spans="1:12" ht="15" x14ac:dyDescent="0.25">
      <c r="A21" s="23"/>
      <c r="B21" s="15"/>
      <c r="C21" s="11"/>
      <c r="D21" s="6" t="s">
        <v>22</v>
      </c>
      <c r="E21" s="42" t="s">
        <v>55</v>
      </c>
      <c r="F21" s="43">
        <v>200</v>
      </c>
      <c r="G21" s="72">
        <v>0.16</v>
      </c>
      <c r="H21" s="72">
        <v>0.16</v>
      </c>
      <c r="I21" s="73">
        <v>27.87</v>
      </c>
      <c r="J21" s="43">
        <v>114.56</v>
      </c>
      <c r="K21" s="44">
        <v>585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21.48</v>
      </c>
      <c r="H23" s="19">
        <f t="shared" si="2"/>
        <v>26.879999999999995</v>
      </c>
      <c r="I23" s="19">
        <f t="shared" si="2"/>
        <v>96.25</v>
      </c>
      <c r="J23" s="19">
        <f t="shared" si="2"/>
        <v>715.05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3" t="s">
        <v>4</v>
      </c>
      <c r="D24" s="94"/>
      <c r="E24" s="31"/>
      <c r="F24" s="32">
        <f>F13+F23</f>
        <v>1092</v>
      </c>
      <c r="G24" s="32">
        <f t="shared" ref="G24:J24" si="4">G13+G23</f>
        <v>34.31</v>
      </c>
      <c r="H24" s="32">
        <f t="shared" si="4"/>
        <v>34.179999999999993</v>
      </c>
      <c r="I24" s="32">
        <f t="shared" si="4"/>
        <v>200.05</v>
      </c>
      <c r="J24" s="32">
        <f t="shared" si="4"/>
        <v>1250.3499999999999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56</v>
      </c>
      <c r="F25" s="67">
        <v>110</v>
      </c>
      <c r="G25" s="56">
        <v>11.01</v>
      </c>
      <c r="H25" s="56">
        <v>29.79</v>
      </c>
      <c r="I25" s="57">
        <v>14.24</v>
      </c>
      <c r="J25" s="56">
        <v>369.34</v>
      </c>
      <c r="K25" s="54">
        <v>481</v>
      </c>
      <c r="L25" s="40"/>
    </row>
    <row r="26" spans="1:12" ht="15" x14ac:dyDescent="0.25">
      <c r="A26" s="14"/>
      <c r="B26" s="15"/>
      <c r="C26" s="11"/>
      <c r="D26" s="74" t="s">
        <v>21</v>
      </c>
      <c r="E26" s="53" t="s">
        <v>47</v>
      </c>
      <c r="F26" s="68">
        <v>150</v>
      </c>
      <c r="G26" s="70">
        <v>8.82</v>
      </c>
      <c r="H26" s="70">
        <v>2.31</v>
      </c>
      <c r="I26" s="62">
        <v>39.97</v>
      </c>
      <c r="J26" s="70">
        <v>215.6</v>
      </c>
      <c r="K26" s="44">
        <v>463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57</v>
      </c>
      <c r="F27" s="68">
        <v>200</v>
      </c>
      <c r="G27" s="70">
        <v>4.0199999999999996</v>
      </c>
      <c r="H27" s="70">
        <v>3.23</v>
      </c>
      <c r="I27" s="62">
        <v>17.25</v>
      </c>
      <c r="J27" s="70">
        <v>113.54</v>
      </c>
      <c r="K27" s="44">
        <v>642</v>
      </c>
      <c r="L27" s="43"/>
    </row>
    <row r="28" spans="1:12" ht="15.75" thickBot="1" x14ac:dyDescent="0.3">
      <c r="A28" s="14"/>
      <c r="B28" s="15"/>
      <c r="C28" s="11"/>
      <c r="D28" s="7" t="s">
        <v>23</v>
      </c>
      <c r="E28" s="42" t="s">
        <v>48</v>
      </c>
      <c r="F28" s="69">
        <v>60</v>
      </c>
      <c r="G28" s="65">
        <v>4.5599999999999996</v>
      </c>
      <c r="H28" s="65">
        <v>0.48</v>
      </c>
      <c r="I28" s="66">
        <v>29.52</v>
      </c>
      <c r="J28" s="65">
        <v>141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/>
      <c r="E30" s="53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28.409999999999997</v>
      </c>
      <c r="H32" s="19">
        <f t="shared" ref="H32" si="7">SUM(H25:H31)</f>
        <v>35.809999999999995</v>
      </c>
      <c r="I32" s="19">
        <f t="shared" ref="I32" si="8">SUM(I25:I31)</f>
        <v>100.98</v>
      </c>
      <c r="J32" s="19">
        <f t="shared" ref="J32:L32" si="9">SUM(J25:J31)</f>
        <v>839.4799999999999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76">
        <v>60</v>
      </c>
      <c r="G33" s="63">
        <v>0.66</v>
      </c>
      <c r="H33" s="63">
        <v>0.12</v>
      </c>
      <c r="I33" s="64">
        <v>2.2799999999999998</v>
      </c>
      <c r="J33" s="63">
        <v>14.4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75"/>
      <c r="F34" s="71"/>
      <c r="G34" s="70"/>
      <c r="H34" s="70"/>
      <c r="I34" s="62"/>
      <c r="J34" s="70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75" t="s">
        <v>42</v>
      </c>
      <c r="F35" s="71">
        <v>100</v>
      </c>
      <c r="G35" s="70">
        <v>11.17</v>
      </c>
      <c r="H35" s="70">
        <v>27.87</v>
      </c>
      <c r="I35" s="62">
        <v>3.6</v>
      </c>
      <c r="J35" s="70">
        <v>310.37</v>
      </c>
      <c r="K35" s="44">
        <v>401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41</v>
      </c>
      <c r="F36" s="71">
        <v>150</v>
      </c>
      <c r="G36" s="70">
        <v>3.8</v>
      </c>
      <c r="H36" s="70">
        <v>5.43</v>
      </c>
      <c r="I36" s="62">
        <v>39.729999999999997</v>
      </c>
      <c r="J36" s="70">
        <v>223.01</v>
      </c>
      <c r="K36" s="44">
        <v>465</v>
      </c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75" t="s">
        <v>48</v>
      </c>
      <c r="F38" s="71">
        <v>40</v>
      </c>
      <c r="G38" s="70">
        <v>3.04</v>
      </c>
      <c r="H38" s="70">
        <v>0.32</v>
      </c>
      <c r="I38" s="62">
        <v>19.68</v>
      </c>
      <c r="J38" s="70">
        <v>94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75" t="s">
        <v>40</v>
      </c>
      <c r="F39" s="71">
        <v>20</v>
      </c>
      <c r="G39" s="70">
        <v>1.32</v>
      </c>
      <c r="H39" s="70">
        <v>0.24</v>
      </c>
      <c r="I39" s="62">
        <v>7.92</v>
      </c>
      <c r="J39" s="70">
        <v>39.6</v>
      </c>
      <c r="K39" s="44"/>
      <c r="L39" s="43"/>
    </row>
    <row r="40" spans="1:12" ht="15" x14ac:dyDescent="0.25">
      <c r="A40" s="14"/>
      <c r="B40" s="15"/>
      <c r="C40" s="11"/>
      <c r="D40" s="6" t="s">
        <v>22</v>
      </c>
      <c r="E40" s="42" t="s">
        <v>43</v>
      </c>
      <c r="F40" s="77">
        <v>200</v>
      </c>
      <c r="G40" s="72">
        <v>0.6</v>
      </c>
      <c r="H40" s="72">
        <v>0.08</v>
      </c>
      <c r="I40" s="73">
        <v>31.56</v>
      </c>
      <c r="J40" s="72">
        <v>130.80000000000001</v>
      </c>
      <c r="K40" s="44">
        <v>588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20.59</v>
      </c>
      <c r="H42" s="19">
        <f t="shared" ref="H42" si="11">SUM(H33:H41)</f>
        <v>34.06</v>
      </c>
      <c r="I42" s="19">
        <f t="shared" ref="I42" si="12">SUM(I33:I41)</f>
        <v>104.77</v>
      </c>
      <c r="J42" s="19">
        <f t="shared" ref="J42:L42" si="13">SUM(J33:J41)</f>
        <v>812.18000000000006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3" t="s">
        <v>4</v>
      </c>
      <c r="D43" s="94"/>
      <c r="E43" s="31"/>
      <c r="F43" s="32">
        <f>F32+F42</f>
        <v>1090</v>
      </c>
      <c r="G43" s="32">
        <f t="shared" ref="G43" si="14">G32+G42</f>
        <v>49</v>
      </c>
      <c r="H43" s="32">
        <f t="shared" ref="H43" si="15">H32+H42</f>
        <v>69.87</v>
      </c>
      <c r="I43" s="32">
        <f t="shared" ref="I43" si="16">I32+I42</f>
        <v>205.75</v>
      </c>
      <c r="J43" s="32">
        <f t="shared" ref="J43:L43" si="17">J32+J42</f>
        <v>1651.6599999999999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67">
        <v>200</v>
      </c>
      <c r="G44" s="56">
        <v>13.75</v>
      </c>
      <c r="H44" s="56">
        <v>21.9</v>
      </c>
      <c r="I44" s="57">
        <v>3.41</v>
      </c>
      <c r="J44" s="56">
        <v>266</v>
      </c>
      <c r="K44" s="80">
        <v>284</v>
      </c>
      <c r="L44" s="40"/>
    </row>
    <row r="45" spans="1:12" ht="15" x14ac:dyDescent="0.25">
      <c r="A45" s="23"/>
      <c r="B45" s="15"/>
      <c r="C45" s="11"/>
      <c r="D45" s="74" t="s">
        <v>26</v>
      </c>
      <c r="E45" s="42" t="s">
        <v>60</v>
      </c>
      <c r="F45" s="68">
        <v>60</v>
      </c>
      <c r="G45" s="70">
        <v>1.86</v>
      </c>
      <c r="H45" s="70">
        <v>0.12</v>
      </c>
      <c r="I45" s="62">
        <v>3.72</v>
      </c>
      <c r="J45" s="70">
        <v>28</v>
      </c>
      <c r="K45" s="81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68">
        <v>215</v>
      </c>
      <c r="G46" s="70">
        <v>0.2</v>
      </c>
      <c r="H46" s="70">
        <v>0</v>
      </c>
      <c r="I46" s="62">
        <v>14.97</v>
      </c>
      <c r="J46" s="70">
        <v>59.85</v>
      </c>
      <c r="K46" s="81">
        <v>629</v>
      </c>
      <c r="L46" s="43"/>
    </row>
    <row r="47" spans="1:12" ht="15.75" thickBot="1" x14ac:dyDescent="0.3">
      <c r="A47" s="23"/>
      <c r="B47" s="15"/>
      <c r="C47" s="11"/>
      <c r="D47" s="7" t="s">
        <v>23</v>
      </c>
      <c r="E47" s="42" t="s">
        <v>48</v>
      </c>
      <c r="F47" s="69">
        <v>40</v>
      </c>
      <c r="G47" s="65">
        <v>3.04</v>
      </c>
      <c r="H47" s="65">
        <v>0.32</v>
      </c>
      <c r="I47" s="66">
        <v>19.68</v>
      </c>
      <c r="J47" s="65">
        <v>94</v>
      </c>
      <c r="K47" s="82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5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18.849999999999998</v>
      </c>
      <c r="H51" s="19">
        <f t="shared" ref="H51" si="19">SUM(H44:H50)</f>
        <v>22.34</v>
      </c>
      <c r="I51" s="19">
        <f t="shared" ref="I51" si="20">SUM(I44:I50)</f>
        <v>41.78</v>
      </c>
      <c r="J51" s="19">
        <f t="shared" ref="J51:L51" si="21">SUM(J44:J50)</f>
        <v>447.85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8" t="s">
        <v>62</v>
      </c>
      <c r="F52" s="76">
        <v>60</v>
      </c>
      <c r="G52" s="63">
        <v>0.48</v>
      </c>
      <c r="H52" s="63">
        <v>0.06</v>
      </c>
      <c r="I52" s="64">
        <v>1.5</v>
      </c>
      <c r="J52" s="63">
        <v>8.4</v>
      </c>
      <c r="K52" s="83"/>
      <c r="L52" s="43"/>
    </row>
    <row r="53" spans="1:12" ht="15" x14ac:dyDescent="0.25">
      <c r="A53" s="23"/>
      <c r="B53" s="15"/>
      <c r="C53" s="11"/>
      <c r="D53" s="7" t="s">
        <v>27</v>
      </c>
      <c r="E53" s="75"/>
      <c r="F53" s="71"/>
      <c r="G53" s="70"/>
      <c r="H53" s="70"/>
      <c r="I53" s="62"/>
      <c r="J53" s="70"/>
      <c r="K53" s="84"/>
      <c r="L53" s="43"/>
    </row>
    <row r="54" spans="1:12" ht="15" x14ac:dyDescent="0.25">
      <c r="A54" s="23"/>
      <c r="B54" s="15"/>
      <c r="C54" s="11"/>
      <c r="D54" s="7" t="s">
        <v>28</v>
      </c>
      <c r="E54" s="75" t="s">
        <v>63</v>
      </c>
      <c r="F54" s="71">
        <v>110</v>
      </c>
      <c r="G54" s="70">
        <v>19.2</v>
      </c>
      <c r="H54" s="70">
        <v>21.94</v>
      </c>
      <c r="I54" s="62">
        <v>15.56</v>
      </c>
      <c r="J54" s="70">
        <v>336.96</v>
      </c>
      <c r="K54" s="84">
        <v>732</v>
      </c>
      <c r="L54" s="43"/>
    </row>
    <row r="55" spans="1:12" ht="15" x14ac:dyDescent="0.25">
      <c r="A55" s="23"/>
      <c r="B55" s="15"/>
      <c r="C55" s="11"/>
      <c r="D55" s="7" t="s">
        <v>29</v>
      </c>
      <c r="E55" s="75" t="s">
        <v>64</v>
      </c>
      <c r="F55" s="71">
        <v>150</v>
      </c>
      <c r="G55" s="70">
        <v>3.23</v>
      </c>
      <c r="H55" s="70">
        <v>4.4400000000000004</v>
      </c>
      <c r="I55" s="62">
        <v>26.08</v>
      </c>
      <c r="J55" s="70">
        <v>157.59</v>
      </c>
      <c r="K55" s="84">
        <v>470</v>
      </c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75" t="s">
        <v>48</v>
      </c>
      <c r="F57" s="71">
        <v>20</v>
      </c>
      <c r="G57" s="70">
        <v>1.52</v>
      </c>
      <c r="H57" s="70">
        <v>0.16</v>
      </c>
      <c r="I57" s="62">
        <v>9.84</v>
      </c>
      <c r="J57" s="70">
        <v>47</v>
      </c>
      <c r="K57" s="84"/>
      <c r="L57" s="43"/>
    </row>
    <row r="58" spans="1:12" ht="15" x14ac:dyDescent="0.25">
      <c r="A58" s="23"/>
      <c r="B58" s="15"/>
      <c r="C58" s="11"/>
      <c r="D58" s="7" t="s">
        <v>32</v>
      </c>
      <c r="E58" s="75" t="s">
        <v>40</v>
      </c>
      <c r="F58" s="71">
        <v>20</v>
      </c>
      <c r="G58" s="70">
        <v>1.32</v>
      </c>
      <c r="H58" s="70">
        <v>0.24</v>
      </c>
      <c r="I58" s="62">
        <v>7.92</v>
      </c>
      <c r="J58" s="70">
        <v>39.6</v>
      </c>
      <c r="K58" s="84"/>
      <c r="L58" s="43"/>
    </row>
    <row r="59" spans="1:12" ht="15" x14ac:dyDescent="0.25">
      <c r="A59" s="23"/>
      <c r="B59" s="15"/>
      <c r="C59" s="11"/>
      <c r="D59" s="6" t="s">
        <v>22</v>
      </c>
      <c r="E59" s="79" t="s">
        <v>65</v>
      </c>
      <c r="F59" s="43">
        <v>200</v>
      </c>
      <c r="G59" s="72">
        <v>0.11</v>
      </c>
      <c r="H59" s="72">
        <v>0.04</v>
      </c>
      <c r="I59" s="73">
        <v>27.74</v>
      </c>
      <c r="J59" s="43">
        <v>113.57</v>
      </c>
      <c r="K59" s="85">
        <v>590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22">SUM(G52:G60)</f>
        <v>25.86</v>
      </c>
      <c r="H61" s="19">
        <f t="shared" ref="H61" si="23">SUM(H52:H60)</f>
        <v>26.88</v>
      </c>
      <c r="I61" s="19">
        <f t="shared" ref="I61" si="24">SUM(I52:I60)</f>
        <v>88.64</v>
      </c>
      <c r="J61" s="19">
        <f t="shared" ref="J61:L61" si="25">SUM(J52:J60)</f>
        <v>703.11999999999989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3" t="s">
        <v>4</v>
      </c>
      <c r="D62" s="94"/>
      <c r="E62" s="31"/>
      <c r="F62" s="32">
        <f>F51+F61</f>
        <v>1075</v>
      </c>
      <c r="G62" s="32">
        <f t="shared" ref="G62" si="26">G51+G61</f>
        <v>44.709999999999994</v>
      </c>
      <c r="H62" s="32">
        <f t="shared" ref="H62" si="27">H51+H61</f>
        <v>49.22</v>
      </c>
      <c r="I62" s="32">
        <f t="shared" ref="I62" si="28">I51+I61</f>
        <v>130.42000000000002</v>
      </c>
      <c r="J62" s="32">
        <f t="shared" ref="J62:L62" si="29">J51+J61</f>
        <v>1150.9699999999998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203</v>
      </c>
      <c r="G63" s="56">
        <v>6.86</v>
      </c>
      <c r="H63" s="56">
        <v>4.8</v>
      </c>
      <c r="I63" s="57">
        <v>34.270000000000003</v>
      </c>
      <c r="J63" s="40">
        <v>208.37</v>
      </c>
      <c r="K63" s="41">
        <v>161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63"/>
      <c r="H64" s="63"/>
      <c r="I64" s="64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57</v>
      </c>
      <c r="F65" s="68">
        <v>200</v>
      </c>
      <c r="G65" s="70">
        <v>4.0199999999999996</v>
      </c>
      <c r="H65" s="70">
        <v>3.23</v>
      </c>
      <c r="I65" s="62">
        <v>17.25</v>
      </c>
      <c r="J65" s="70">
        <v>113.54</v>
      </c>
      <c r="K65" s="44">
        <v>642</v>
      </c>
      <c r="L65" s="43"/>
    </row>
    <row r="66" spans="1:12" ht="15" x14ac:dyDescent="0.25">
      <c r="A66" s="23"/>
      <c r="B66" s="15"/>
      <c r="C66" s="11"/>
      <c r="D66" s="7" t="s">
        <v>23</v>
      </c>
      <c r="E66" s="86" t="s">
        <v>48</v>
      </c>
      <c r="F66" s="88">
        <v>40</v>
      </c>
      <c r="G66" s="72">
        <v>3.04</v>
      </c>
      <c r="H66" s="72">
        <v>0.32</v>
      </c>
      <c r="I66" s="73">
        <v>19.68</v>
      </c>
      <c r="J66" s="72">
        <v>94</v>
      </c>
      <c r="K66" s="44"/>
      <c r="L66" s="43"/>
    </row>
    <row r="67" spans="1:12" ht="15.75" thickBot="1" x14ac:dyDescent="0.3">
      <c r="A67" s="23"/>
      <c r="B67" s="15"/>
      <c r="C67" s="11"/>
      <c r="D67" s="7" t="s">
        <v>24</v>
      </c>
      <c r="E67" s="87" t="s">
        <v>87</v>
      </c>
      <c r="F67" s="69">
        <v>100</v>
      </c>
      <c r="G67" s="65">
        <v>0.8</v>
      </c>
      <c r="H67" s="65">
        <v>0.2</v>
      </c>
      <c r="I67" s="66">
        <v>7.5</v>
      </c>
      <c r="J67" s="65">
        <v>38</v>
      </c>
      <c r="K67" s="44"/>
      <c r="L67" s="43"/>
    </row>
    <row r="68" spans="1:12" ht="15.75" thickBot="1" x14ac:dyDescent="0.3">
      <c r="A68" s="23"/>
      <c r="B68" s="15"/>
      <c r="C68" s="11"/>
      <c r="D68" s="6"/>
      <c r="E68" s="42"/>
      <c r="F68" s="43"/>
      <c r="G68" s="65"/>
      <c r="H68" s="65"/>
      <c r="I68" s="66"/>
      <c r="J68" s="43"/>
      <c r="K68" s="55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543</v>
      </c>
      <c r="G70" s="19">
        <f t="shared" ref="G70" si="30">SUM(G63:G69)</f>
        <v>14.719999999999999</v>
      </c>
      <c r="H70" s="19">
        <f t="shared" ref="H70" si="31">SUM(H63:H69)</f>
        <v>8.5499999999999989</v>
      </c>
      <c r="I70" s="19">
        <f t="shared" ref="I70" si="32">SUM(I63:I69)</f>
        <v>78.7</v>
      </c>
      <c r="J70" s="19">
        <f t="shared" ref="J70:L70" si="33">SUM(J63:J69)</f>
        <v>453.91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 t="s">
        <v>67</v>
      </c>
      <c r="F71" s="76">
        <v>60</v>
      </c>
      <c r="G71" s="63">
        <v>0.73</v>
      </c>
      <c r="H71" s="63">
        <v>12.04</v>
      </c>
      <c r="I71" s="64">
        <v>4.3099999999999996</v>
      </c>
      <c r="J71" s="63">
        <v>128.44999999999999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75"/>
      <c r="F72" s="71"/>
      <c r="G72" s="70"/>
      <c r="H72" s="70"/>
      <c r="I72" s="62"/>
      <c r="J72" s="70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75" t="s">
        <v>63</v>
      </c>
      <c r="F73" s="71">
        <v>140</v>
      </c>
      <c r="G73" s="70">
        <v>19.43</v>
      </c>
      <c r="H73" s="70">
        <v>22.56</v>
      </c>
      <c r="I73" s="62">
        <v>17.41</v>
      </c>
      <c r="J73" s="70">
        <v>350.99</v>
      </c>
      <c r="K73" s="44">
        <v>732</v>
      </c>
      <c r="L73" s="43"/>
    </row>
    <row r="74" spans="1:12" ht="15" x14ac:dyDescent="0.25">
      <c r="A74" s="23"/>
      <c r="B74" s="15"/>
      <c r="C74" s="11"/>
      <c r="D74" s="7" t="s">
        <v>29</v>
      </c>
      <c r="E74" s="75" t="s">
        <v>47</v>
      </c>
      <c r="F74" s="71">
        <v>150</v>
      </c>
      <c r="G74" s="70">
        <v>8.82</v>
      </c>
      <c r="H74" s="70">
        <v>2.31</v>
      </c>
      <c r="I74" s="62">
        <v>39.97</v>
      </c>
      <c r="J74" s="70">
        <v>215.6</v>
      </c>
      <c r="K74" s="44">
        <v>463</v>
      </c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75" t="s">
        <v>48</v>
      </c>
      <c r="F76" s="71">
        <v>20</v>
      </c>
      <c r="G76" s="70">
        <v>1.52</v>
      </c>
      <c r="H76" s="70">
        <v>0.16</v>
      </c>
      <c r="I76" s="62">
        <v>9.84</v>
      </c>
      <c r="J76" s="70">
        <v>47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75" t="s">
        <v>40</v>
      </c>
      <c r="F77" s="71">
        <v>20</v>
      </c>
      <c r="G77" s="70">
        <v>1.32</v>
      </c>
      <c r="H77" s="70">
        <v>0.24</v>
      </c>
      <c r="I77" s="62">
        <v>7.92</v>
      </c>
      <c r="J77" s="70">
        <v>39.6</v>
      </c>
      <c r="K77" s="44"/>
      <c r="L77" s="43"/>
    </row>
    <row r="78" spans="1:12" ht="15" x14ac:dyDescent="0.25">
      <c r="A78" s="23"/>
      <c r="B78" s="15"/>
      <c r="C78" s="11"/>
      <c r="D78" s="6" t="s">
        <v>22</v>
      </c>
      <c r="E78" s="79" t="s">
        <v>68</v>
      </c>
      <c r="F78" s="77">
        <v>200</v>
      </c>
      <c r="G78" s="72">
        <v>0.16</v>
      </c>
      <c r="H78" s="72">
        <v>0.16</v>
      </c>
      <c r="I78" s="73">
        <v>27.87</v>
      </c>
      <c r="J78" s="72">
        <v>114.56</v>
      </c>
      <c r="K78" s="44">
        <v>585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590</v>
      </c>
      <c r="G80" s="19">
        <f t="shared" ref="G80" si="34">SUM(G71:G79)</f>
        <v>31.98</v>
      </c>
      <c r="H80" s="19">
        <f t="shared" ref="H80" si="35">SUM(H71:H79)</f>
        <v>37.469999999999992</v>
      </c>
      <c r="I80" s="19">
        <f t="shared" ref="I80" si="36">SUM(I71:I79)</f>
        <v>107.32000000000001</v>
      </c>
      <c r="J80" s="19">
        <f t="shared" ref="J80:L80" si="37">SUM(J71:J79)</f>
        <v>896.2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93" t="s">
        <v>4</v>
      </c>
      <c r="D81" s="94"/>
      <c r="E81" s="31"/>
      <c r="F81" s="32">
        <f>F70+F80</f>
        <v>1133</v>
      </c>
      <c r="G81" s="32">
        <f t="shared" ref="G81" si="38">G70+G80</f>
        <v>46.7</v>
      </c>
      <c r="H81" s="32">
        <f t="shared" ref="H81" si="39">H70+H80</f>
        <v>46.019999999999989</v>
      </c>
      <c r="I81" s="32">
        <f t="shared" ref="I81" si="40">I70+I80</f>
        <v>186.02</v>
      </c>
      <c r="J81" s="32">
        <f t="shared" ref="J81:L81" si="41">J70+J80</f>
        <v>1350.1100000000001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58">
        <v>205</v>
      </c>
      <c r="G82" s="40">
        <v>6.38</v>
      </c>
      <c r="H82" s="40">
        <v>7.73</v>
      </c>
      <c r="I82" s="40">
        <v>25.3</v>
      </c>
      <c r="J82" s="40">
        <v>196.86</v>
      </c>
      <c r="K82" s="41" t="s">
        <v>88</v>
      </c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59">
        <v>60</v>
      </c>
      <c r="G83" s="43">
        <v>4.5</v>
      </c>
      <c r="H83" s="43">
        <v>5.88</v>
      </c>
      <c r="I83" s="43">
        <v>44.64</v>
      </c>
      <c r="J83" s="43">
        <v>250.2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59">
        <v>222</v>
      </c>
      <c r="G84" s="43">
        <v>0.26</v>
      </c>
      <c r="H84" s="43">
        <v>0.01</v>
      </c>
      <c r="I84" s="43">
        <v>15.18</v>
      </c>
      <c r="J84" s="43">
        <v>62.23</v>
      </c>
      <c r="K84" s="44">
        <v>629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88">
        <v>40</v>
      </c>
      <c r="G85" s="72">
        <v>3.04</v>
      </c>
      <c r="H85" s="72">
        <v>0.32</v>
      </c>
      <c r="I85" s="73">
        <v>19.68</v>
      </c>
      <c r="J85" s="72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60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/>
      <c r="F87" s="43"/>
      <c r="G87" s="43"/>
      <c r="H87" s="43"/>
      <c r="I87" s="43"/>
      <c r="J87" s="43"/>
      <c r="K87" s="55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527</v>
      </c>
      <c r="G89" s="19">
        <f t="shared" ref="G89" si="42">SUM(G82:G88)</f>
        <v>14.18</v>
      </c>
      <c r="H89" s="19">
        <f t="shared" ref="H89" si="43">SUM(H82:H88)</f>
        <v>13.94</v>
      </c>
      <c r="I89" s="19">
        <f t="shared" ref="I89" si="44">SUM(I82:I88)</f>
        <v>104.80000000000001</v>
      </c>
      <c r="J89" s="19">
        <f t="shared" ref="J89:L89" si="45">SUM(J82:J88)</f>
        <v>603.29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76">
        <v>60</v>
      </c>
      <c r="G90" s="63">
        <v>0.66</v>
      </c>
      <c r="H90" s="63">
        <v>0.12</v>
      </c>
      <c r="I90" s="64">
        <v>2.2799999999999998</v>
      </c>
      <c r="J90" s="63">
        <v>14.4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140</v>
      </c>
      <c r="G92" s="43">
        <v>11.58</v>
      </c>
      <c r="H92" s="43">
        <v>8.77</v>
      </c>
      <c r="I92" s="43">
        <v>17.32</v>
      </c>
      <c r="J92" s="43">
        <v>194.59</v>
      </c>
      <c r="K92" s="44">
        <v>324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3.76</v>
      </c>
      <c r="H93" s="43">
        <v>1.21</v>
      </c>
      <c r="I93" s="43">
        <v>26.13</v>
      </c>
      <c r="J93" s="43">
        <v>130.94</v>
      </c>
      <c r="K93" s="44">
        <v>472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0.6</v>
      </c>
      <c r="H94" s="43">
        <v>0.4</v>
      </c>
      <c r="I94" s="43">
        <v>32.6</v>
      </c>
      <c r="J94" s="43">
        <v>140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40</v>
      </c>
      <c r="F96" s="43">
        <v>20</v>
      </c>
      <c r="G96" s="43">
        <v>1.32</v>
      </c>
      <c r="H96" s="43">
        <v>0.24</v>
      </c>
      <c r="I96" s="43">
        <v>7.92</v>
      </c>
      <c r="J96" s="43">
        <v>39.6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6">SUM(G90:G98)</f>
        <v>19.440000000000001</v>
      </c>
      <c r="H99" s="19">
        <f t="shared" ref="H99" si="47">SUM(H90:H98)</f>
        <v>10.899999999999999</v>
      </c>
      <c r="I99" s="19">
        <f t="shared" ref="I99" si="48">SUM(I90:I98)</f>
        <v>96.090000000000018</v>
      </c>
      <c r="J99" s="19">
        <f t="shared" ref="J99:L99" si="49">SUM(J90:J98)</f>
        <v>566.53000000000009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3" t="s">
        <v>4</v>
      </c>
      <c r="D100" s="94"/>
      <c r="E100" s="31"/>
      <c r="F100" s="32">
        <f>F89+F99</f>
        <v>1117</v>
      </c>
      <c r="G100" s="32">
        <f t="shared" ref="G100" si="50">G89+G99</f>
        <v>33.620000000000005</v>
      </c>
      <c r="H100" s="32">
        <f t="shared" ref="H100" si="51">H89+H99</f>
        <v>24.839999999999996</v>
      </c>
      <c r="I100" s="32">
        <f t="shared" ref="I100" si="52">I89+I99</f>
        <v>200.89000000000004</v>
      </c>
      <c r="J100" s="32">
        <f t="shared" ref="J100:L100" si="53">J89+J99</f>
        <v>1169.8200000000002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74</v>
      </c>
      <c r="F101" s="40">
        <v>200</v>
      </c>
      <c r="G101" s="40">
        <v>11.42</v>
      </c>
      <c r="H101" s="40">
        <v>18.91</v>
      </c>
      <c r="I101" s="40">
        <v>47.96</v>
      </c>
      <c r="J101" s="40">
        <v>408.84</v>
      </c>
      <c r="K101" s="41">
        <v>450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75</v>
      </c>
      <c r="F103" s="43">
        <v>200</v>
      </c>
      <c r="G103" s="43">
        <v>1.45</v>
      </c>
      <c r="H103" s="43">
        <v>1.25</v>
      </c>
      <c r="I103" s="43">
        <v>22.36</v>
      </c>
      <c r="J103" s="43">
        <v>133.76</v>
      </c>
      <c r="K103" s="44">
        <v>1024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60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53" t="s">
        <v>76</v>
      </c>
      <c r="F106" s="43">
        <v>60</v>
      </c>
      <c r="G106" s="43">
        <v>1.2</v>
      </c>
      <c r="H106" s="43">
        <v>0.6</v>
      </c>
      <c r="I106" s="43">
        <v>9</v>
      </c>
      <c r="J106" s="43">
        <v>48</v>
      </c>
      <c r="K106" s="55"/>
      <c r="L106" s="43"/>
    </row>
    <row r="107" spans="1:12" ht="15" x14ac:dyDescent="0.25">
      <c r="A107" s="23"/>
      <c r="B107" s="15"/>
      <c r="C107" s="11"/>
      <c r="D107" s="6"/>
      <c r="E107" s="53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17.11</v>
      </c>
      <c r="H108" s="19">
        <f t="shared" si="54"/>
        <v>21.080000000000002</v>
      </c>
      <c r="I108" s="19">
        <f t="shared" si="54"/>
        <v>99</v>
      </c>
      <c r="J108" s="19">
        <f t="shared" si="54"/>
        <v>684.59999999999991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0.48</v>
      </c>
      <c r="H109" s="43">
        <v>0.06</v>
      </c>
      <c r="I109" s="43">
        <v>1.5</v>
      </c>
      <c r="J109" s="43">
        <v>8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240</v>
      </c>
      <c r="G111" s="43">
        <v>25.01</v>
      </c>
      <c r="H111" s="43">
        <v>30.24</v>
      </c>
      <c r="I111" s="43">
        <v>44.43</v>
      </c>
      <c r="J111" s="43">
        <v>550.78</v>
      </c>
      <c r="K111" s="44">
        <v>449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0.2</v>
      </c>
      <c r="H113" s="43">
        <v>0.05</v>
      </c>
      <c r="I113" s="43">
        <v>26.6</v>
      </c>
      <c r="J113" s="43">
        <v>108.76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 t="s">
        <v>31</v>
      </c>
      <c r="E117" s="42" t="s">
        <v>48</v>
      </c>
      <c r="F117" s="43">
        <v>20</v>
      </c>
      <c r="G117" s="43">
        <v>1.52</v>
      </c>
      <c r="H117" s="43">
        <v>0.16</v>
      </c>
      <c r="I117" s="43">
        <v>9.84</v>
      </c>
      <c r="J117" s="43">
        <v>47</v>
      </c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560</v>
      </c>
      <c r="G118" s="19">
        <f t="shared" ref="G118:J118" si="56">SUM(G109:G117)</f>
        <v>30.25</v>
      </c>
      <c r="H118" s="19">
        <f t="shared" si="56"/>
        <v>30.83</v>
      </c>
      <c r="I118" s="19">
        <f t="shared" si="56"/>
        <v>102.05000000000001</v>
      </c>
      <c r="J118" s="19">
        <f t="shared" si="56"/>
        <v>808.54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93" t="s">
        <v>4</v>
      </c>
      <c r="D119" s="94"/>
      <c r="E119" s="31"/>
      <c r="F119" s="32">
        <f>F108+F118</f>
        <v>1060</v>
      </c>
      <c r="G119" s="32">
        <f t="shared" ref="G119" si="58">G108+G118</f>
        <v>47.36</v>
      </c>
      <c r="H119" s="32">
        <f t="shared" ref="H119" si="59">H108+H118</f>
        <v>51.91</v>
      </c>
      <c r="I119" s="32">
        <f t="shared" ref="I119" si="60">I108+I118</f>
        <v>201.05</v>
      </c>
      <c r="J119" s="32">
        <f t="shared" ref="J119:L119" si="61">J108+J118</f>
        <v>1493.1399999999999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85</v>
      </c>
      <c r="F120" s="40">
        <v>200</v>
      </c>
      <c r="G120" s="40">
        <v>37.299999999999997</v>
      </c>
      <c r="H120" s="40">
        <v>11.94</v>
      </c>
      <c r="I120" s="40">
        <v>44.69</v>
      </c>
      <c r="J120" s="40">
        <v>442.1</v>
      </c>
      <c r="K120" s="54">
        <v>297</v>
      </c>
      <c r="L120" s="40"/>
    </row>
    <row r="121" spans="1:12" ht="15" x14ac:dyDescent="0.25">
      <c r="A121" s="14"/>
      <c r="B121" s="15"/>
      <c r="C121" s="11"/>
      <c r="D121" s="61"/>
      <c r="E121" s="53" t="s">
        <v>70</v>
      </c>
      <c r="F121" s="43">
        <v>50</v>
      </c>
      <c r="G121" s="43">
        <v>3.75</v>
      </c>
      <c r="H121" s="43">
        <v>4.9000000000000004</v>
      </c>
      <c r="I121" s="43">
        <v>37.200000000000003</v>
      </c>
      <c r="J121" s="43">
        <v>208.5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57</v>
      </c>
      <c r="F122" s="43">
        <v>200</v>
      </c>
      <c r="G122" s="60">
        <v>4.0199999999999996</v>
      </c>
      <c r="H122" s="43">
        <v>3.23</v>
      </c>
      <c r="I122" s="43">
        <v>17.25</v>
      </c>
      <c r="J122" s="43">
        <v>113.54</v>
      </c>
      <c r="K122" s="55">
        <v>642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1"/>
      <c r="E125" s="53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48.86999999999999</v>
      </c>
      <c r="H127" s="19">
        <f t="shared" si="62"/>
        <v>20.47</v>
      </c>
      <c r="I127" s="19">
        <f t="shared" si="62"/>
        <v>123.74000000000001</v>
      </c>
      <c r="J127" s="19">
        <f t="shared" si="62"/>
        <v>881.64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0.48</v>
      </c>
      <c r="H128" s="43">
        <v>0.06</v>
      </c>
      <c r="I128" s="43">
        <v>1.02</v>
      </c>
      <c r="J128" s="43">
        <v>7.8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140</v>
      </c>
      <c r="G130" s="43">
        <v>19.43</v>
      </c>
      <c r="H130" s="43">
        <v>22.56</v>
      </c>
      <c r="I130" s="43">
        <v>17.41</v>
      </c>
      <c r="J130" s="43">
        <v>350.99</v>
      </c>
      <c r="K130" s="44">
        <v>732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8.82</v>
      </c>
      <c r="H131" s="43">
        <v>2.31</v>
      </c>
      <c r="I131" s="43">
        <v>39.97</v>
      </c>
      <c r="J131" s="43">
        <v>215.6</v>
      </c>
      <c r="K131" s="44">
        <v>463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0.6</v>
      </c>
      <c r="H132" s="43">
        <v>0.08</v>
      </c>
      <c r="I132" s="43">
        <v>31.56</v>
      </c>
      <c r="J132" s="43">
        <v>130.80000000000001</v>
      </c>
      <c r="K132" s="44">
        <v>588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40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590</v>
      </c>
      <c r="G137" s="19">
        <f t="shared" ref="G137:J137" si="64">SUM(G128:G136)</f>
        <v>32.17</v>
      </c>
      <c r="H137" s="19">
        <f t="shared" si="64"/>
        <v>25.409999999999993</v>
      </c>
      <c r="I137" s="19">
        <f t="shared" si="64"/>
        <v>107.72</v>
      </c>
      <c r="J137" s="19">
        <f t="shared" si="64"/>
        <v>791.79000000000008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93" t="s">
        <v>4</v>
      </c>
      <c r="D138" s="94"/>
      <c r="E138" s="31"/>
      <c r="F138" s="32">
        <f>F127+F137</f>
        <v>1090</v>
      </c>
      <c r="G138" s="32">
        <f t="shared" ref="G138" si="66">G127+G137</f>
        <v>81.039999999999992</v>
      </c>
      <c r="H138" s="32">
        <f t="shared" ref="H138" si="67">H127+H137</f>
        <v>45.879999999999995</v>
      </c>
      <c r="I138" s="32">
        <f t="shared" ref="I138" si="68">I127+I137</f>
        <v>231.46</v>
      </c>
      <c r="J138" s="32">
        <f t="shared" ref="J138:L138" si="69">J127+J137</f>
        <v>1673.43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81</v>
      </c>
      <c r="F139" s="40">
        <v>205</v>
      </c>
      <c r="G139" s="40">
        <v>7.08</v>
      </c>
      <c r="H139" s="40">
        <v>7.05</v>
      </c>
      <c r="I139" s="40">
        <v>32.69</v>
      </c>
      <c r="J139" s="40">
        <v>223.19</v>
      </c>
      <c r="K139" s="41" t="s">
        <v>88</v>
      </c>
      <c r="L139" s="40"/>
    </row>
    <row r="140" spans="1:12" ht="15" x14ac:dyDescent="0.25">
      <c r="A140" s="23"/>
      <c r="B140" s="15"/>
      <c r="C140" s="11"/>
      <c r="D140" s="61"/>
      <c r="E140" s="53" t="s">
        <v>70</v>
      </c>
      <c r="F140" s="43">
        <v>40</v>
      </c>
      <c r="G140" s="43">
        <v>3</v>
      </c>
      <c r="H140" s="43">
        <v>3.92</v>
      </c>
      <c r="I140" s="43">
        <v>29.76</v>
      </c>
      <c r="J140" s="43">
        <v>166.8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51</v>
      </c>
      <c r="F141" s="43">
        <v>222</v>
      </c>
      <c r="G141" s="43">
        <v>0.26</v>
      </c>
      <c r="H141" s="43">
        <v>0.01</v>
      </c>
      <c r="I141" s="43">
        <v>15.18</v>
      </c>
      <c r="J141" s="43">
        <v>62.23</v>
      </c>
      <c r="K141" s="44">
        <v>629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141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3"/>
      <c r="F144" s="43"/>
      <c r="G144" s="43"/>
      <c r="H144" s="43"/>
      <c r="I144" s="43"/>
      <c r="J144" s="43"/>
      <c r="K144" s="55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527</v>
      </c>
      <c r="G146" s="19">
        <f t="shared" ref="G146:J146" si="70">SUM(G139:G145)</f>
        <v>14.899999999999999</v>
      </c>
      <c r="H146" s="19">
        <f t="shared" si="70"/>
        <v>11.459999999999999</v>
      </c>
      <c r="I146" s="19">
        <f t="shared" si="70"/>
        <v>107.14999999999999</v>
      </c>
      <c r="J146" s="19">
        <f t="shared" si="70"/>
        <v>593.22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0.66</v>
      </c>
      <c r="H147" s="43">
        <v>0.12</v>
      </c>
      <c r="I147" s="43">
        <v>2.2799999999999998</v>
      </c>
      <c r="J147" s="43">
        <v>14.4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100</v>
      </c>
      <c r="G149" s="43">
        <v>13.47</v>
      </c>
      <c r="H149" s="43">
        <v>14.41</v>
      </c>
      <c r="I149" s="43">
        <v>3.6</v>
      </c>
      <c r="J149" s="43">
        <v>198.55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3.76</v>
      </c>
      <c r="H150" s="43">
        <v>1.21</v>
      </c>
      <c r="I150" s="43">
        <v>26.13</v>
      </c>
      <c r="J150" s="43">
        <v>130.94</v>
      </c>
      <c r="K150" s="44">
        <v>472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0.11</v>
      </c>
      <c r="H151" s="43">
        <v>0.04</v>
      </c>
      <c r="I151" s="43">
        <v>27.74</v>
      </c>
      <c r="J151" s="43">
        <v>113.57</v>
      </c>
      <c r="K151" s="44">
        <v>590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40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22.36</v>
      </c>
      <c r="H156" s="19">
        <f t="shared" si="72"/>
        <v>16.339999999999996</v>
      </c>
      <c r="I156" s="19">
        <f t="shared" si="72"/>
        <v>87.350000000000009</v>
      </c>
      <c r="J156" s="19">
        <f t="shared" si="72"/>
        <v>591.06000000000006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93" t="s">
        <v>4</v>
      </c>
      <c r="D157" s="94"/>
      <c r="E157" s="31"/>
      <c r="F157" s="32">
        <f>F146+F156</f>
        <v>1097</v>
      </c>
      <c r="G157" s="32">
        <f t="shared" ref="G157" si="74">G146+G156</f>
        <v>37.26</v>
      </c>
      <c r="H157" s="32">
        <f t="shared" ref="H157" si="75">H146+H156</f>
        <v>27.799999999999997</v>
      </c>
      <c r="I157" s="32">
        <f t="shared" ref="I157" si="76">I146+I156</f>
        <v>194.5</v>
      </c>
      <c r="J157" s="32">
        <f t="shared" ref="J157:L157" si="77">J146+J156</f>
        <v>1184.2800000000002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89</v>
      </c>
      <c r="F158" s="40">
        <v>110</v>
      </c>
      <c r="G158" s="40">
        <v>19.04</v>
      </c>
      <c r="H158" s="40">
        <v>21.52</v>
      </c>
      <c r="I158" s="40">
        <v>14.33</v>
      </c>
      <c r="J158" s="40">
        <v>327.61</v>
      </c>
      <c r="K158" s="41">
        <v>732</v>
      </c>
      <c r="L158" s="40"/>
    </row>
    <row r="159" spans="1:12" ht="15" x14ac:dyDescent="0.25">
      <c r="A159" s="23"/>
      <c r="B159" s="15"/>
      <c r="C159" s="11"/>
      <c r="D159" s="61" t="s">
        <v>21</v>
      </c>
      <c r="E159" s="53" t="s">
        <v>47</v>
      </c>
      <c r="F159" s="43">
        <v>150</v>
      </c>
      <c r="G159" s="43">
        <v>8.82</v>
      </c>
      <c r="H159" s="43">
        <v>2.31</v>
      </c>
      <c r="I159" s="43">
        <v>39.97</v>
      </c>
      <c r="J159" s="43">
        <v>215.6</v>
      </c>
      <c r="K159" s="44">
        <v>463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1.45</v>
      </c>
      <c r="H160" s="43">
        <v>1.25</v>
      </c>
      <c r="I160" s="43">
        <v>22.36</v>
      </c>
      <c r="J160" s="43">
        <v>133.76</v>
      </c>
      <c r="K160" s="55">
        <v>1024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1"/>
      <c r="E163" s="53" t="s">
        <v>60</v>
      </c>
      <c r="F163" s="43">
        <v>40</v>
      </c>
      <c r="G163" s="43">
        <v>1.24</v>
      </c>
      <c r="H163" s="43">
        <v>0.08</v>
      </c>
      <c r="I163" s="43">
        <v>2.48</v>
      </c>
      <c r="J163" s="43">
        <v>16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5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33.590000000000003</v>
      </c>
      <c r="H165" s="19">
        <f t="shared" si="78"/>
        <v>25.479999999999997</v>
      </c>
      <c r="I165" s="19">
        <f t="shared" si="78"/>
        <v>98.820000000000007</v>
      </c>
      <c r="J165" s="19">
        <f t="shared" si="78"/>
        <v>786.97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0.48</v>
      </c>
      <c r="H166" s="43">
        <v>0.06</v>
      </c>
      <c r="I166" s="43">
        <v>1.5</v>
      </c>
      <c r="J166" s="43">
        <v>8.4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100</v>
      </c>
      <c r="G168" s="43">
        <v>12.01</v>
      </c>
      <c r="H168" s="43">
        <v>33.72</v>
      </c>
      <c r="I168" s="43">
        <v>6.82</v>
      </c>
      <c r="J168" s="43">
        <v>379.88</v>
      </c>
      <c r="K168" s="44">
        <v>375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41</v>
      </c>
      <c r="F169" s="43">
        <v>150</v>
      </c>
      <c r="G169" s="43">
        <v>3.8</v>
      </c>
      <c r="H169" s="43">
        <v>5.43</v>
      </c>
      <c r="I169" s="43">
        <v>39.729999999999997</v>
      </c>
      <c r="J169" s="43">
        <v>223.01</v>
      </c>
      <c r="K169" s="44">
        <v>465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0.6</v>
      </c>
      <c r="H170" s="43">
        <v>0.4</v>
      </c>
      <c r="I170" s="43">
        <v>32.6</v>
      </c>
      <c r="J170" s="43">
        <v>140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40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550</v>
      </c>
      <c r="G175" s="19">
        <f t="shared" ref="G175:J175" si="80">SUM(G166:G174)</f>
        <v>19.73</v>
      </c>
      <c r="H175" s="19">
        <f t="shared" si="80"/>
        <v>40.01</v>
      </c>
      <c r="I175" s="19">
        <f t="shared" si="80"/>
        <v>98.410000000000011</v>
      </c>
      <c r="J175" s="19">
        <f t="shared" si="80"/>
        <v>837.89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93" t="s">
        <v>4</v>
      </c>
      <c r="D176" s="94"/>
      <c r="E176" s="31"/>
      <c r="F176" s="32">
        <f>F165+F175</f>
        <v>1090</v>
      </c>
      <c r="G176" s="32">
        <f t="shared" ref="G176" si="82">G165+G175</f>
        <v>53.320000000000007</v>
      </c>
      <c r="H176" s="32">
        <f t="shared" ref="H176" si="83">H165+H175</f>
        <v>65.489999999999995</v>
      </c>
      <c r="I176" s="32">
        <f t="shared" ref="I176" si="84">I165+I175</f>
        <v>197.23000000000002</v>
      </c>
      <c r="J176" s="32">
        <f t="shared" ref="J176:L176" si="85">J165+J175</f>
        <v>1624.8600000000001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72</v>
      </c>
      <c r="F177" s="40">
        <v>210</v>
      </c>
      <c r="G177" s="40">
        <v>15.28</v>
      </c>
      <c r="H177" s="40">
        <v>27.09</v>
      </c>
      <c r="I177" s="40">
        <v>32.61</v>
      </c>
      <c r="J177" s="40">
        <v>363.7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61</v>
      </c>
      <c r="F179" s="43">
        <v>215</v>
      </c>
      <c r="G179" s="43">
        <v>0.2</v>
      </c>
      <c r="H179" s="43">
        <v>0</v>
      </c>
      <c r="I179" s="62">
        <v>14.97</v>
      </c>
      <c r="J179" s="43">
        <v>59.85</v>
      </c>
      <c r="K179" s="55">
        <v>629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90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 x14ac:dyDescent="0.25">
      <c r="A182" s="23"/>
      <c r="B182" s="15"/>
      <c r="C182" s="11"/>
      <c r="D182" s="6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18.919999999999998</v>
      </c>
      <c r="H184" s="19">
        <f t="shared" si="86"/>
        <v>27.81</v>
      </c>
      <c r="I184" s="19">
        <f t="shared" si="86"/>
        <v>77.059999999999988</v>
      </c>
      <c r="J184" s="19">
        <f t="shared" si="86"/>
        <v>564.54999999999995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250</v>
      </c>
      <c r="G187" s="43">
        <v>15.34</v>
      </c>
      <c r="H187" s="43">
        <v>20.36</v>
      </c>
      <c r="I187" s="43">
        <v>23.68</v>
      </c>
      <c r="J187" s="43">
        <v>340.96</v>
      </c>
      <c r="K187" s="44">
        <v>215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114.56</v>
      </c>
      <c r="K189" s="44">
        <v>585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19</v>
      </c>
      <c r="H194" s="19">
        <f t="shared" si="88"/>
        <v>21.04</v>
      </c>
      <c r="I194" s="19">
        <f t="shared" si="88"/>
        <v>71.59</v>
      </c>
      <c r="J194" s="19">
        <f t="shared" si="88"/>
        <v>556.52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3" t="s">
        <v>4</v>
      </c>
      <c r="D195" s="94"/>
      <c r="E195" s="31"/>
      <c r="F195" s="32">
        <f>F184+F194</f>
        <v>1115</v>
      </c>
      <c r="G195" s="32">
        <f t="shared" ref="G195" si="90">G184+G194</f>
        <v>37.92</v>
      </c>
      <c r="H195" s="32">
        <f t="shared" ref="H195" si="91">H184+H194</f>
        <v>48.849999999999994</v>
      </c>
      <c r="I195" s="32">
        <f t="shared" ref="I195" si="92">I184+I194</f>
        <v>148.64999999999998</v>
      </c>
      <c r="J195" s="32">
        <f t="shared" ref="J195:L195" si="93">J184+J194</f>
        <v>1121.07</v>
      </c>
      <c r="K195" s="32"/>
      <c r="L195" s="32">
        <f t="shared" si="93"/>
        <v>0</v>
      </c>
    </row>
    <row r="196" spans="1:12" x14ac:dyDescent="0.2">
      <c r="A196" s="27"/>
      <c r="B196" s="28"/>
      <c r="C196" s="95" t="s">
        <v>5</v>
      </c>
      <c r="D196" s="95"/>
      <c r="E196" s="95"/>
      <c r="F196" s="34">
        <f>(F24+F43+F62+F81+F100+F119+F138+F157+F176+F195)/(IF(F24=0,0,1)+IF(F43=0,0,1)+IF(F62=0,0,1)+IF(F81=0,0,1)+IF(F100=0,0,1)+IF(F119=0,0,1)+IF(F138=0,0,1)+IF(F157=0,0,1)+IF(F176=0,0,1)+IF(F195=0,0,1))</f>
        <v>1095.9000000000001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46.524000000000001</v>
      </c>
      <c r="H196" s="34">
        <f t="shared" si="94"/>
        <v>46.405999999999992</v>
      </c>
      <c r="I196" s="34">
        <f t="shared" si="94"/>
        <v>189.602</v>
      </c>
      <c r="J196" s="34">
        <f t="shared" si="94"/>
        <v>1366.9690000000001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2024-11-19T07:44:53Z</dcterms:modified>
</cp:coreProperties>
</file>